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057D3CA8-AA92-4A84-886F-40C25F3451D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1" i="1" l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H11" i="1"/>
  <c r="H15" i="1" s="1"/>
  <c r="H18" i="1" s="1"/>
  <c r="G11" i="1"/>
  <c r="G15" i="1" s="1"/>
  <c r="G18" i="1" s="1"/>
  <c r="F11" i="1"/>
  <c r="F15" i="1" s="1"/>
  <c r="E11" i="1"/>
  <c r="E15" i="1" s="1"/>
  <c r="D12" i="1" l="1"/>
  <c r="E18" i="1"/>
  <c r="J18" i="1" s="1"/>
  <c r="J15" i="1"/>
  <c r="F18" i="1"/>
  <c r="I18" i="1" s="1"/>
  <c r="I15" i="1"/>
</calcChain>
</file>

<file path=xl/sharedStrings.xml><?xml version="1.0" encoding="utf-8"?>
<sst xmlns="http://schemas.openxmlformats.org/spreadsheetml/2006/main" count="76" uniqueCount="48">
  <si>
    <t>Vuosi</t>
  </si>
  <si>
    <t>Seura</t>
  </si>
  <si>
    <t>Pesispörssi</t>
  </si>
  <si>
    <t>OTT</t>
  </si>
  <si>
    <t>Yhteensä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</si>
  <si>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</si>
  <si>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</si>
  <si>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</si>
  <si>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</si>
  <si>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</si>
  <si>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</si>
  <si>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</si>
  <si>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</si>
  <si>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IL</t>
  </si>
  <si>
    <t>LL</t>
  </si>
  <si>
    <t>ka/L</t>
  </si>
  <si>
    <t>ka/T</t>
  </si>
  <si>
    <t>K</t>
  </si>
  <si>
    <t>H</t>
  </si>
  <si>
    <t>P</t>
  </si>
  <si>
    <t>Seurat</t>
  </si>
  <si>
    <t>Cup</t>
  </si>
  <si>
    <t>Helena Antikainen</t>
  </si>
  <si>
    <t>5.</t>
  </si>
  <si>
    <t>Roihu</t>
  </si>
  <si>
    <t>7.</t>
  </si>
  <si>
    <t>4.</t>
  </si>
  <si>
    <t>8.</t>
  </si>
  <si>
    <t>MESTARUUSSARJA</t>
  </si>
  <si>
    <t>URA SM-SARJASSA</t>
  </si>
  <si>
    <t>Ottelu</t>
  </si>
  <si>
    <t>1.  ottelu</t>
  </si>
  <si>
    <t>Kunnari</t>
  </si>
  <si>
    <t>L+T</t>
  </si>
  <si>
    <t>5.1.1948</t>
  </si>
  <si>
    <t>9.</t>
  </si>
  <si>
    <t>30.05. 1967  PuMu - Roihu  22-2</t>
  </si>
  <si>
    <t xml:space="preserve">  19 v   4 kk 25 pv</t>
  </si>
  <si>
    <t>15.  ottelu</t>
  </si>
  <si>
    <t>17.06. 1969  PuMu - Roihu  12-12</t>
  </si>
  <si>
    <t xml:space="preserve">  21 v   5 kk 12 pv</t>
  </si>
  <si>
    <t xml:space="preserve">Lyöty </t>
  </si>
  <si>
    <t xml:space="preserve">Tuotu </t>
  </si>
  <si>
    <t>1.</t>
  </si>
  <si>
    <t>ENSIMMÄISET RUNKOSARJASSA</t>
  </si>
  <si>
    <t>Roihu  (1957)</t>
  </si>
  <si>
    <t>0-0-0</t>
  </si>
  <si>
    <t xml:space="preserve">            Arvo-ottelut ja mitalit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</si>
</sst>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0" fillId="3" borderId="3" xfId="0" applyFill="1" applyBorder="1"/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0" fillId="3" borderId="0" xfId="0" applyFill="1"/>
    <xf numFmtId="0" fontId="0" fillId="2" borderId="0" xfId="0" applyFill="1"/>
    <xf numFmtId="0" fontId="1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vertic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0" fillId="7" borderId="3" xfId="0" applyFill="1" applyBorder="1"/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12" xfId="0" applyFont="1" applyFill="1" applyBorder="1"/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0" xfId="0" applyFont="1" applyFill="1" applyAlignment="1">
      <alignment horizontal="left"/>
    </xf>
    <xf numFmtId="0" fontId="1" fillId="4" borderId="5" xfId="0" applyFont="1" applyFill="1" applyBorder="1"/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96"/>
  <sheetViews>
    <sheetView tabSelected="1" zoomScale="97" zoomScaleNormal="97" workbookViewId="0"/>
  </sheetViews>
  <sheetFormatPr defaultRowHeight="15" customHeight="1" x14ac:dyDescent="0.25"/>
  <cols>
    <col min="1" max="1" width="0.5703125" style="23" customWidth="1"/>
    <col min="2" max="2" width="6.7109375" style="48" customWidth="1"/>
    <col min="3" max="3" width="8.140625" style="48" customWidth="1"/>
    <col min="4" max="4" width="7.7109375" style="49" customWidth="1"/>
    <col min="5" max="10" width="5.7109375" style="49" customWidth="1"/>
    <col min="11" max="11" width="0.42578125" style="49" customWidth="1"/>
    <col min="12" max="14" width="5.7109375" style="56" customWidth="1"/>
    <col min="15" max="15" width="0.7109375" style="31" customWidth="1"/>
    <col min="16" max="22" width="5.7109375" style="49" customWidth="1"/>
    <col min="23" max="29" width="5.7109375" style="23" customWidth="1"/>
    <col min="30" max="30" width="15.42578125" style="23" customWidth="1"/>
    <col min="31" max="31" width="66.7109375" style="23" customWidth="1"/>
    <col min="32" max="16384" width="9.140625" style="23"/>
  </cols>
  <sheetData>
    <row r="1" spans="1:34" s="8" customFormat="1" ht="15" customHeight="1" x14ac:dyDescent="0.25">
      <c r="A1" s="1"/>
      <c r="B1" s="26" t="s">
        <v>22</v>
      </c>
      <c r="C1" s="2"/>
      <c r="D1" s="3"/>
      <c r="E1" s="4" t="s">
        <v>34</v>
      </c>
      <c r="F1" s="5"/>
      <c r="G1" s="2"/>
      <c r="H1" s="3"/>
      <c r="I1" s="5"/>
      <c r="J1" s="3"/>
      <c r="K1" s="6"/>
      <c r="L1" s="55"/>
      <c r="M1" s="55"/>
      <c r="N1" s="55"/>
      <c r="O1" s="5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7"/>
      <c r="AE1" s="7"/>
      <c r="AF1" s="7"/>
      <c r="AG1" s="7"/>
      <c r="AH1" s="7"/>
    </row>
    <row r="2" spans="1:34" s="8" customFormat="1" ht="15" customHeight="1" x14ac:dyDescent="0.2">
      <c r="A2" s="1"/>
      <c r="B2" s="9" t="s">
        <v>28</v>
      </c>
      <c r="C2" s="10"/>
      <c r="D2" s="11"/>
      <c r="E2" s="12" t="s">
        <v>9</v>
      </c>
      <c r="F2" s="13"/>
      <c r="G2" s="13"/>
      <c r="H2" s="13"/>
      <c r="I2" s="13"/>
      <c r="J2" s="14"/>
      <c r="K2" s="18"/>
      <c r="L2" s="20"/>
      <c r="M2" s="13" t="s">
        <v>9</v>
      </c>
      <c r="N2" s="14"/>
      <c r="O2" s="18"/>
      <c r="P2" s="19" t="s">
        <v>10</v>
      </c>
      <c r="Q2" s="13"/>
      <c r="R2" s="13"/>
      <c r="S2" s="13"/>
      <c r="T2" s="20" t="s">
        <v>11</v>
      </c>
      <c r="U2" s="13"/>
      <c r="V2" s="13"/>
      <c r="W2" s="13"/>
      <c r="X2" s="20" t="s">
        <v>47</v>
      </c>
      <c r="Y2" s="13"/>
      <c r="Z2" s="16"/>
      <c r="AA2" s="19"/>
      <c r="AB2" s="13"/>
      <c r="AC2" s="14"/>
      <c r="AD2" s="21"/>
      <c r="AE2" s="7"/>
      <c r="AF2" s="7"/>
      <c r="AG2" s="7"/>
      <c r="AH2" s="7"/>
    </row>
    <row r="3" spans="1:34" ht="15" customHeight="1" x14ac:dyDescent="0.2">
      <c r="A3" s="1"/>
      <c r="B3" s="17" t="s">
        <v>0</v>
      </c>
      <c r="C3" s="17" t="s">
        <v>5</v>
      </c>
      <c r="D3" s="12" t="s">
        <v>1</v>
      </c>
      <c r="E3" s="17" t="s">
        <v>3</v>
      </c>
      <c r="F3" s="17" t="s">
        <v>6</v>
      </c>
      <c r="G3" s="14" t="s">
        <v>7</v>
      </c>
      <c r="H3" s="17" t="s">
        <v>8</v>
      </c>
      <c r="I3" s="17"/>
      <c r="J3" s="17"/>
      <c r="K3" s="22"/>
      <c r="L3" s="17" t="s">
        <v>7</v>
      </c>
      <c r="M3" s="17" t="s">
        <v>8</v>
      </c>
      <c r="N3" s="17" t="s">
        <v>33</v>
      </c>
      <c r="O3" s="22"/>
      <c r="P3" s="17" t="s">
        <v>3</v>
      </c>
      <c r="Q3" s="17" t="s">
        <v>6</v>
      </c>
      <c r="R3" s="14" t="s">
        <v>7</v>
      </c>
      <c r="S3" s="17" t="s">
        <v>8</v>
      </c>
      <c r="T3" s="17" t="s">
        <v>3</v>
      </c>
      <c r="U3" s="17" t="s">
        <v>6</v>
      </c>
      <c r="V3" s="14" t="s">
        <v>7</v>
      </c>
      <c r="W3" s="17" t="s">
        <v>8</v>
      </c>
      <c r="X3" s="17" t="s">
        <v>13</v>
      </c>
      <c r="Y3" s="17" t="s">
        <v>14</v>
      </c>
      <c r="Z3" s="14" t="s">
        <v>21</v>
      </c>
      <c r="AA3" s="14" t="s">
        <v>17</v>
      </c>
      <c r="AB3" s="16" t="s">
        <v>18</v>
      </c>
      <c r="AC3" s="17" t="s">
        <v>19</v>
      </c>
      <c r="AD3" s="21"/>
      <c r="AE3" s="7"/>
      <c r="AF3" s="7"/>
      <c r="AG3" s="7"/>
      <c r="AH3" s="7"/>
    </row>
    <row r="4" spans="1:34" ht="15" customHeight="1" x14ac:dyDescent="0.25">
      <c r="A4" s="1"/>
      <c r="B4" s="57">
        <v>1967</v>
      </c>
      <c r="C4" s="57" t="s">
        <v>35</v>
      </c>
      <c r="D4" s="58" t="s">
        <v>24</v>
      </c>
      <c r="E4" s="57">
        <v>10</v>
      </c>
      <c r="F4" s="57">
        <v>0</v>
      </c>
      <c r="G4" s="57">
        <v>8</v>
      </c>
      <c r="H4" s="57">
        <v>10</v>
      </c>
      <c r="I4" s="50"/>
      <c r="J4" s="50"/>
      <c r="K4" s="31"/>
      <c r="L4" s="17"/>
      <c r="M4" s="17"/>
      <c r="N4" s="17"/>
      <c r="P4" s="24"/>
      <c r="Q4" s="24"/>
      <c r="R4" s="24"/>
      <c r="S4" s="24"/>
      <c r="T4" s="25"/>
      <c r="U4" s="25"/>
      <c r="V4" s="25"/>
      <c r="W4" s="25"/>
      <c r="X4" s="24"/>
      <c r="Y4" s="24"/>
      <c r="Z4" s="24"/>
      <c r="AA4" s="24"/>
      <c r="AB4" s="24"/>
      <c r="AC4" s="24"/>
      <c r="AD4" s="21"/>
      <c r="AE4" s="7"/>
      <c r="AF4" s="7"/>
      <c r="AG4" s="7"/>
      <c r="AH4" s="7"/>
    </row>
    <row r="5" spans="1:34" ht="15" customHeight="1" x14ac:dyDescent="0.25">
      <c r="A5" s="1"/>
      <c r="B5" s="59">
        <v>1968</v>
      </c>
      <c r="C5" s="59" t="s">
        <v>43</v>
      </c>
      <c r="D5" s="60" t="s">
        <v>24</v>
      </c>
      <c r="E5" s="59"/>
      <c r="F5" s="59"/>
      <c r="G5" s="59"/>
      <c r="H5" s="59"/>
      <c r="I5" s="61"/>
      <c r="J5" s="61"/>
      <c r="K5" s="31"/>
      <c r="L5" s="17"/>
      <c r="M5" s="17"/>
      <c r="N5" s="17"/>
      <c r="P5" s="24"/>
      <c r="Q5" s="24"/>
      <c r="R5" s="24"/>
      <c r="S5" s="24"/>
      <c r="T5" s="25"/>
      <c r="U5" s="25"/>
      <c r="V5" s="25"/>
      <c r="W5" s="25"/>
      <c r="X5" s="24"/>
      <c r="Y5" s="24"/>
      <c r="Z5" s="24"/>
      <c r="AA5" s="24"/>
      <c r="AB5" s="24"/>
      <c r="AC5" s="24"/>
      <c r="AD5" s="21"/>
      <c r="AE5" s="7"/>
      <c r="AF5" s="7"/>
      <c r="AG5" s="7"/>
      <c r="AH5" s="7"/>
    </row>
    <row r="6" spans="1:34" ht="15" customHeight="1" x14ac:dyDescent="0.25">
      <c r="A6" s="1"/>
      <c r="B6" s="24">
        <v>1969</v>
      </c>
      <c r="C6" s="24" t="s">
        <v>23</v>
      </c>
      <c r="D6" s="26" t="s">
        <v>24</v>
      </c>
      <c r="E6" s="24">
        <v>9</v>
      </c>
      <c r="F6" s="24">
        <v>1</v>
      </c>
      <c r="G6" s="24">
        <v>9</v>
      </c>
      <c r="H6" s="24">
        <v>13</v>
      </c>
      <c r="I6" s="50"/>
      <c r="J6" s="50"/>
      <c r="K6" s="31"/>
      <c r="L6" s="17"/>
      <c r="M6" s="17"/>
      <c r="N6" s="17"/>
      <c r="P6" s="24"/>
      <c r="Q6" s="24"/>
      <c r="R6" s="24"/>
      <c r="S6" s="24"/>
      <c r="T6" s="25"/>
      <c r="U6" s="25"/>
      <c r="V6" s="25"/>
      <c r="W6" s="25"/>
      <c r="X6" s="24"/>
      <c r="Y6" s="24"/>
      <c r="Z6" s="24"/>
      <c r="AA6" s="24"/>
      <c r="AB6" s="24"/>
      <c r="AC6" s="24"/>
      <c r="AD6" s="21"/>
      <c r="AE6" s="7"/>
      <c r="AF6" s="7"/>
      <c r="AG6" s="7"/>
      <c r="AH6" s="7"/>
    </row>
    <row r="7" spans="1:34" ht="15" customHeight="1" x14ac:dyDescent="0.25">
      <c r="A7" s="1"/>
      <c r="B7" s="24">
        <v>1970</v>
      </c>
      <c r="C7" s="24" t="s">
        <v>25</v>
      </c>
      <c r="D7" s="26" t="s">
        <v>24</v>
      </c>
      <c r="E7" s="24">
        <v>9</v>
      </c>
      <c r="F7" s="24">
        <v>0</v>
      </c>
      <c r="G7" s="24">
        <v>6</v>
      </c>
      <c r="H7" s="24">
        <v>11</v>
      </c>
      <c r="I7" s="50"/>
      <c r="J7" s="50"/>
      <c r="K7" s="31"/>
      <c r="L7" s="17"/>
      <c r="M7" s="17"/>
      <c r="N7" s="17"/>
      <c r="O7" s="22"/>
      <c r="P7" s="24"/>
      <c r="Q7" s="24"/>
      <c r="R7" s="24"/>
      <c r="S7" s="24"/>
      <c r="T7" s="25"/>
      <c r="U7" s="25"/>
      <c r="V7" s="25"/>
      <c r="W7" s="25"/>
      <c r="X7" s="24"/>
      <c r="Y7" s="24"/>
      <c r="Z7" s="24"/>
      <c r="AA7" s="24"/>
      <c r="AB7" s="24"/>
      <c r="AC7" s="24"/>
      <c r="AD7" s="21"/>
      <c r="AE7" s="7"/>
      <c r="AF7" s="7"/>
      <c r="AG7" s="7"/>
      <c r="AH7" s="7"/>
    </row>
    <row r="8" spans="1:34" ht="15" customHeight="1" x14ac:dyDescent="0.25">
      <c r="A8" s="1"/>
      <c r="B8" s="24">
        <v>1971</v>
      </c>
      <c r="C8" s="24" t="s">
        <v>26</v>
      </c>
      <c r="D8" s="26" t="s">
        <v>24</v>
      </c>
      <c r="E8" s="24">
        <v>9</v>
      </c>
      <c r="F8" s="24">
        <v>0</v>
      </c>
      <c r="G8" s="24">
        <v>5</v>
      </c>
      <c r="H8" s="24">
        <v>18</v>
      </c>
      <c r="I8" s="50"/>
      <c r="J8" s="50"/>
      <c r="K8" s="31"/>
      <c r="L8" s="17"/>
      <c r="M8" s="17" t="s">
        <v>27</v>
      </c>
      <c r="N8" s="17"/>
      <c r="O8" s="22"/>
      <c r="P8" s="24"/>
      <c r="Q8" s="24"/>
      <c r="R8" s="24"/>
      <c r="S8" s="24"/>
      <c r="T8" s="25"/>
      <c r="U8" s="25"/>
      <c r="V8" s="25"/>
      <c r="W8" s="25"/>
      <c r="X8" s="24"/>
      <c r="Y8" s="24"/>
      <c r="Z8" s="24"/>
      <c r="AA8" s="24"/>
      <c r="AB8" s="24"/>
      <c r="AC8" s="24"/>
      <c r="AD8" s="21"/>
      <c r="AE8" s="7"/>
      <c r="AF8" s="7"/>
      <c r="AG8" s="7"/>
      <c r="AH8" s="7"/>
    </row>
    <row r="9" spans="1:34" ht="15" customHeight="1" x14ac:dyDescent="0.25">
      <c r="A9" s="1"/>
      <c r="B9" s="24">
        <v>1972</v>
      </c>
      <c r="C9" s="24" t="s">
        <v>25</v>
      </c>
      <c r="D9" s="26" t="s">
        <v>24</v>
      </c>
      <c r="E9" s="24">
        <v>9</v>
      </c>
      <c r="F9" s="24">
        <v>0</v>
      </c>
      <c r="G9" s="24">
        <v>4</v>
      </c>
      <c r="H9" s="24">
        <v>3</v>
      </c>
      <c r="I9" s="50"/>
      <c r="J9" s="50"/>
      <c r="K9" s="31"/>
      <c r="L9" s="17"/>
      <c r="M9" s="17"/>
      <c r="N9" s="17"/>
      <c r="O9" s="22"/>
      <c r="P9" s="24"/>
      <c r="Q9" s="24"/>
      <c r="R9" s="24"/>
      <c r="S9" s="24"/>
      <c r="T9" s="25"/>
      <c r="U9" s="25"/>
      <c r="V9" s="25"/>
      <c r="W9" s="25"/>
      <c r="X9" s="24"/>
      <c r="Y9" s="24"/>
      <c r="Z9" s="24"/>
      <c r="AA9" s="24"/>
      <c r="AB9" s="24"/>
      <c r="AC9" s="24"/>
      <c r="AD9" s="21"/>
      <c r="AE9" s="7"/>
      <c r="AF9" s="7"/>
      <c r="AG9" s="7"/>
      <c r="AH9" s="7"/>
    </row>
    <row r="10" spans="1:34" ht="15" customHeight="1" x14ac:dyDescent="0.25">
      <c r="A10" s="1"/>
      <c r="B10" s="24">
        <v>1973</v>
      </c>
      <c r="C10" s="24" t="s">
        <v>27</v>
      </c>
      <c r="D10" s="51" t="s">
        <v>24</v>
      </c>
      <c r="E10" s="24">
        <v>10</v>
      </c>
      <c r="F10" s="24">
        <v>0</v>
      </c>
      <c r="G10" s="24">
        <v>8</v>
      </c>
      <c r="H10" s="24">
        <v>8</v>
      </c>
      <c r="I10" s="50"/>
      <c r="J10" s="50"/>
      <c r="K10" s="31"/>
      <c r="L10" s="17"/>
      <c r="M10" s="17"/>
      <c r="N10" s="17"/>
      <c r="O10" s="22"/>
      <c r="P10" s="24"/>
      <c r="Q10" s="24"/>
      <c r="R10" s="24"/>
      <c r="S10" s="24"/>
      <c r="T10" s="25"/>
      <c r="U10" s="25"/>
      <c r="V10" s="25"/>
      <c r="W10" s="25"/>
      <c r="X10" s="24"/>
      <c r="Y10" s="24"/>
      <c r="Z10" s="24"/>
      <c r="AA10" s="24"/>
      <c r="AB10" s="24"/>
      <c r="AC10" s="24"/>
      <c r="AD10" s="21"/>
      <c r="AE10" s="7"/>
      <c r="AF10" s="7"/>
      <c r="AG10" s="7"/>
      <c r="AH10" s="7"/>
    </row>
    <row r="11" spans="1:34" ht="15" customHeight="1" x14ac:dyDescent="0.2">
      <c r="A11" s="1"/>
      <c r="B11" s="15" t="s">
        <v>4</v>
      </c>
      <c r="C11" s="16"/>
      <c r="D11" s="14"/>
      <c r="E11" s="17">
        <f>SUM(E4:E10)</f>
        <v>56</v>
      </c>
      <c r="F11" s="17">
        <f>SUM(F4:F10)</f>
        <v>1</v>
      </c>
      <c r="G11" s="17">
        <f>SUM(G4:G10)</f>
        <v>40</v>
      </c>
      <c r="H11" s="17">
        <f>SUM(H4:H10)</f>
        <v>63</v>
      </c>
      <c r="I11" s="17"/>
      <c r="J11" s="17"/>
      <c r="K11" s="27"/>
      <c r="L11" s="17" t="s">
        <v>46</v>
      </c>
      <c r="M11" s="17" t="s">
        <v>46</v>
      </c>
      <c r="N11" s="17" t="s">
        <v>46</v>
      </c>
      <c r="O11" s="22"/>
      <c r="P11" s="17">
        <f>SUM(P4:P10)</f>
        <v>0</v>
      </c>
      <c r="Q11" s="17">
        <f>SUM(Q4:Q10)</f>
        <v>0</v>
      </c>
      <c r="R11" s="17">
        <f>SUM(R4:R10)</f>
        <v>0</v>
      </c>
      <c r="S11" s="17">
        <f>SUM(S4:S10)</f>
        <v>0</v>
      </c>
      <c r="T11" s="17">
        <f>SUM(T4:T10)</f>
        <v>0</v>
      </c>
      <c r="U11" s="17">
        <f>SUM(U4:U10)</f>
        <v>0</v>
      </c>
      <c r="V11" s="17">
        <f>SUM(V4:V10)</f>
        <v>0</v>
      </c>
      <c r="W11" s="17">
        <f>SUM(W4:W10)</f>
        <v>0</v>
      </c>
      <c r="X11" s="17">
        <f t="shared" ref="X11:AC11" si="0">SUM(X4:X10)</f>
        <v>0</v>
      </c>
      <c r="Y11" s="17">
        <f t="shared" si="0"/>
        <v>0</v>
      </c>
      <c r="Z11" s="17">
        <f t="shared" si="0"/>
        <v>0</v>
      </c>
      <c r="AA11" s="17">
        <f t="shared" si="0"/>
        <v>0</v>
      </c>
      <c r="AB11" s="17">
        <f t="shared" si="0"/>
        <v>0</v>
      </c>
      <c r="AC11" s="17">
        <f t="shared" si="0"/>
        <v>0</v>
      </c>
      <c r="AD11" s="21"/>
      <c r="AE11" s="7"/>
      <c r="AF11" s="7"/>
      <c r="AG11" s="7"/>
      <c r="AH11" s="7"/>
    </row>
    <row r="12" spans="1:34" ht="15" customHeight="1" x14ac:dyDescent="0.2">
      <c r="A12" s="1"/>
      <c r="B12" s="26" t="s">
        <v>2</v>
      </c>
      <c r="C12" s="28"/>
      <c r="D12" s="29">
        <f>SUM(F11:H11)*5/3+(E11/3)+(X11*25)+(Y11*25)+(Z11*15)+(AA11*25)+(AB11*20)+(AC11*15)</f>
        <v>192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30"/>
      <c r="AC12" s="1"/>
      <c r="AD12" s="21"/>
      <c r="AE12" s="7"/>
      <c r="AF12" s="7"/>
      <c r="AG12" s="7"/>
      <c r="AH12" s="7"/>
    </row>
    <row r="13" spans="1:34" s="8" customFormat="1" ht="15" customHeight="1" x14ac:dyDescent="0.25">
      <c r="A13" s="1"/>
      <c r="B13" s="1"/>
      <c r="C13" s="1"/>
      <c r="D13" s="22"/>
      <c r="E13" s="1"/>
      <c r="F13" s="1"/>
      <c r="G13" s="1"/>
      <c r="H13" s="1"/>
      <c r="I13" s="1"/>
      <c r="J13" s="1"/>
      <c r="K13" s="3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21"/>
      <c r="AE13" s="7"/>
      <c r="AF13" s="7"/>
      <c r="AG13" s="7"/>
      <c r="AH13" s="7"/>
    </row>
    <row r="14" spans="1:34" ht="15" customHeight="1" x14ac:dyDescent="0.25">
      <c r="A14" s="1"/>
      <c r="B14" s="20" t="s">
        <v>29</v>
      </c>
      <c r="C14" s="32"/>
      <c r="D14" s="32"/>
      <c r="E14" s="17" t="s">
        <v>3</v>
      </c>
      <c r="F14" s="17" t="s">
        <v>6</v>
      </c>
      <c r="G14" s="14" t="s">
        <v>7</v>
      </c>
      <c r="H14" s="17" t="s">
        <v>8</v>
      </c>
      <c r="I14" s="17" t="s">
        <v>15</v>
      </c>
      <c r="J14" s="17" t="s">
        <v>16</v>
      </c>
      <c r="K14" s="22"/>
      <c r="L14" s="33" t="s">
        <v>44</v>
      </c>
      <c r="M14" s="11"/>
      <c r="N14" s="11"/>
      <c r="O14" s="52"/>
      <c r="P14" s="52"/>
      <c r="Q14" s="52"/>
      <c r="R14" s="52"/>
      <c r="S14" s="52"/>
      <c r="T14" s="11"/>
      <c r="U14" s="11"/>
      <c r="V14" s="11"/>
      <c r="W14" s="11"/>
      <c r="X14" s="11"/>
      <c r="Y14" s="11"/>
      <c r="Z14" s="11"/>
      <c r="AA14" s="11"/>
      <c r="AB14" s="11"/>
      <c r="AC14" s="53"/>
      <c r="AD14" s="21"/>
      <c r="AE14" s="7"/>
      <c r="AF14" s="7"/>
      <c r="AG14" s="7"/>
      <c r="AH14" s="7"/>
    </row>
    <row r="15" spans="1:34" ht="15" customHeight="1" x14ac:dyDescent="0.2">
      <c r="A15" s="1"/>
      <c r="B15" s="33" t="s">
        <v>9</v>
      </c>
      <c r="C15" s="11"/>
      <c r="D15" s="34"/>
      <c r="E15" s="24">
        <f>PRODUCT(E11)</f>
        <v>56</v>
      </c>
      <c r="F15" s="24">
        <f>PRODUCT(F11)</f>
        <v>1</v>
      </c>
      <c r="G15" s="24">
        <f>PRODUCT(G11)</f>
        <v>40</v>
      </c>
      <c r="H15" s="24">
        <f>PRODUCT(H11)</f>
        <v>63</v>
      </c>
      <c r="I15" s="35">
        <f>PRODUCT((F15+G15)/E15)</f>
        <v>0.7321428571428571</v>
      </c>
      <c r="J15" s="35">
        <f>PRODUCT(H15/E15)</f>
        <v>1.125</v>
      </c>
      <c r="K15" s="22"/>
      <c r="L15" s="62" t="s">
        <v>30</v>
      </c>
      <c r="M15" s="63"/>
      <c r="N15" s="64" t="s">
        <v>36</v>
      </c>
      <c r="O15" s="64"/>
      <c r="P15" s="64"/>
      <c r="Q15" s="64"/>
      <c r="R15" s="64"/>
      <c r="S15" s="64"/>
      <c r="T15" s="64"/>
      <c r="U15" s="64"/>
      <c r="V15" s="65" t="s">
        <v>31</v>
      </c>
      <c r="W15" s="64"/>
      <c r="X15" s="66" t="s">
        <v>37</v>
      </c>
      <c r="Y15" s="64"/>
      <c r="Z15" s="65"/>
      <c r="AA15" s="65"/>
      <c r="AB15" s="64"/>
      <c r="AC15" s="67"/>
      <c r="AD15" s="21"/>
      <c r="AE15" s="7"/>
      <c r="AF15" s="7"/>
      <c r="AG15" s="7"/>
      <c r="AH15" s="7"/>
    </row>
    <row r="16" spans="1:34" ht="15" customHeight="1" x14ac:dyDescent="0.2">
      <c r="A16" s="1"/>
      <c r="B16" s="36" t="s">
        <v>10</v>
      </c>
      <c r="C16" s="37"/>
      <c r="D16" s="38"/>
      <c r="E16" s="24"/>
      <c r="F16" s="24"/>
      <c r="G16" s="24"/>
      <c r="H16" s="24"/>
      <c r="I16" s="35"/>
      <c r="J16" s="35"/>
      <c r="K16" s="22"/>
      <c r="L16" s="68" t="s">
        <v>41</v>
      </c>
      <c r="M16" s="69"/>
      <c r="N16" s="70"/>
      <c r="O16" s="70"/>
      <c r="P16" s="70"/>
      <c r="Q16" s="70"/>
      <c r="R16" s="70"/>
      <c r="S16" s="70"/>
      <c r="T16" s="70"/>
      <c r="U16" s="70"/>
      <c r="V16" s="71"/>
      <c r="W16" s="70"/>
      <c r="X16" s="72"/>
      <c r="Y16" s="70"/>
      <c r="Z16" s="71"/>
      <c r="AA16" s="71"/>
      <c r="AB16" s="70"/>
      <c r="AC16" s="73"/>
      <c r="AD16" s="21"/>
      <c r="AE16" s="7"/>
      <c r="AF16" s="7"/>
      <c r="AG16" s="7"/>
      <c r="AH16" s="7"/>
    </row>
    <row r="17" spans="1:36" ht="15" customHeight="1" x14ac:dyDescent="0.2">
      <c r="A17" s="1"/>
      <c r="B17" s="39" t="s">
        <v>11</v>
      </c>
      <c r="C17" s="40"/>
      <c r="D17" s="41"/>
      <c r="E17" s="25"/>
      <c r="F17" s="25"/>
      <c r="G17" s="25"/>
      <c r="H17" s="25"/>
      <c r="I17" s="42"/>
      <c r="J17" s="42"/>
      <c r="K17" s="22"/>
      <c r="L17" s="68" t="s">
        <v>42</v>
      </c>
      <c r="M17" s="69"/>
      <c r="N17" s="70"/>
      <c r="O17" s="70"/>
      <c r="P17" s="70"/>
      <c r="Q17" s="70"/>
      <c r="R17" s="70"/>
      <c r="S17" s="70"/>
      <c r="T17" s="70"/>
      <c r="U17" s="70"/>
      <c r="V17" s="71"/>
      <c r="W17" s="70"/>
      <c r="X17" s="72"/>
      <c r="Y17" s="70"/>
      <c r="Z17" s="71"/>
      <c r="AA17" s="71"/>
      <c r="AB17" s="70"/>
      <c r="AC17" s="73"/>
      <c r="AD17" s="21"/>
      <c r="AE17" s="7"/>
      <c r="AF17" s="7"/>
      <c r="AG17" s="7"/>
      <c r="AH17" s="7"/>
    </row>
    <row r="18" spans="1:36" ht="15" customHeight="1" x14ac:dyDescent="0.2">
      <c r="A18" s="1"/>
      <c r="B18" s="43" t="s">
        <v>12</v>
      </c>
      <c r="C18" s="44"/>
      <c r="D18" s="45"/>
      <c r="E18" s="17">
        <f>SUM(E15:E17)</f>
        <v>56</v>
      </c>
      <c r="F18" s="17">
        <f>SUM(F15:F17)</f>
        <v>1</v>
      </c>
      <c r="G18" s="17">
        <f>SUM(G15:G17)</f>
        <v>40</v>
      </c>
      <c r="H18" s="17">
        <f>SUM(H15:H17)</f>
        <v>63</v>
      </c>
      <c r="I18" s="46">
        <f>PRODUCT((F18+G18)/E18)</f>
        <v>0.7321428571428571</v>
      </c>
      <c r="J18" s="46">
        <f>PRODUCT(H18/E18)</f>
        <v>1.125</v>
      </c>
      <c r="K18" s="22"/>
      <c r="L18" s="74" t="s">
        <v>32</v>
      </c>
      <c r="M18" s="75"/>
      <c r="N18" s="76" t="s">
        <v>39</v>
      </c>
      <c r="O18" s="76"/>
      <c r="P18" s="76"/>
      <c r="Q18" s="76"/>
      <c r="R18" s="76"/>
      <c r="S18" s="76"/>
      <c r="T18" s="76"/>
      <c r="U18" s="76"/>
      <c r="V18" s="77" t="s">
        <v>38</v>
      </c>
      <c r="W18" s="76"/>
      <c r="X18" s="78" t="s">
        <v>40</v>
      </c>
      <c r="Y18" s="76"/>
      <c r="Z18" s="77"/>
      <c r="AA18" s="77"/>
      <c r="AB18" s="76"/>
      <c r="AC18" s="79"/>
      <c r="AD18" s="21"/>
      <c r="AE18" s="7"/>
      <c r="AF18" s="7"/>
      <c r="AG18" s="7"/>
      <c r="AH18" s="7"/>
    </row>
    <row r="19" spans="1:36" ht="15" customHeight="1" x14ac:dyDescent="0.25">
      <c r="A19" s="1"/>
      <c r="B19" s="30"/>
      <c r="C19" s="30"/>
      <c r="D19" s="30"/>
      <c r="E19" s="30"/>
      <c r="F19" s="30"/>
      <c r="G19" s="30"/>
      <c r="H19" s="30"/>
      <c r="I19" s="30"/>
      <c r="J19" s="30"/>
      <c r="K19" s="22"/>
      <c r="L19" s="1"/>
      <c r="M19" s="1"/>
      <c r="N19" s="1"/>
      <c r="O19" s="22"/>
      <c r="P19" s="22"/>
      <c r="Q19" s="54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21"/>
      <c r="AE19" s="7"/>
      <c r="AF19" s="7"/>
      <c r="AG19" s="7"/>
      <c r="AH19" s="7"/>
    </row>
    <row r="20" spans="1:36" ht="15" customHeight="1" x14ac:dyDescent="0.25">
      <c r="A20" s="1"/>
      <c r="B20" s="1" t="s">
        <v>20</v>
      </c>
      <c r="C20" s="1"/>
      <c r="D20" s="1" t="s">
        <v>45</v>
      </c>
      <c r="E20" s="1"/>
      <c r="F20" s="1"/>
      <c r="G20" s="1"/>
      <c r="H20" s="1"/>
      <c r="I20" s="1"/>
      <c r="J20" s="1"/>
      <c r="K20" s="22"/>
      <c r="L20" s="1"/>
      <c r="M20" s="1"/>
      <c r="N20" s="1"/>
      <c r="O20" s="22"/>
      <c r="P20" s="22"/>
      <c r="Q20" s="54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21"/>
      <c r="AE20" s="7"/>
      <c r="AF20" s="7"/>
      <c r="AG20" s="7"/>
      <c r="AH20" s="7"/>
    </row>
    <row r="21" spans="1:36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2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21"/>
      <c r="AE21" s="7"/>
      <c r="AF21" s="7"/>
      <c r="AG21" s="7"/>
      <c r="AH21" s="7"/>
    </row>
    <row r="22" spans="1:36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21"/>
      <c r="AE22" s="7"/>
      <c r="AF22" s="7"/>
      <c r="AG22" s="7"/>
      <c r="AH22" s="7"/>
    </row>
    <row r="23" spans="1:36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21"/>
      <c r="AE23" s="7"/>
      <c r="AF23" s="7"/>
      <c r="AG23" s="7"/>
      <c r="AH23" s="7"/>
    </row>
    <row r="24" spans="1:36" s="47" customFormat="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</row>
    <row r="25" spans="1:36" s="47" customFormat="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s="47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</row>
    <row r="29" spans="1:36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</row>
    <row r="30" spans="1:36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</row>
    <row r="33" spans="1:36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2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</row>
    <row r="34" spans="1:36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2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</row>
    <row r="35" spans="1:36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22"/>
      <c r="M35" s="22"/>
      <c r="N35" s="22"/>
      <c r="O35" s="22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</row>
    <row r="36" spans="1:36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22"/>
      <c r="M36" s="22"/>
      <c r="N36" s="22"/>
      <c r="O36" s="22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</row>
    <row r="37" spans="1:36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22"/>
      <c r="M37" s="22"/>
      <c r="N37" s="22"/>
      <c r="O37" s="22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</row>
    <row r="38" spans="1:36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22"/>
      <c r="M38" s="22"/>
      <c r="N38" s="22"/>
      <c r="O38" s="22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</row>
    <row r="39" spans="1:36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22"/>
      <c r="M39" s="22"/>
      <c r="N39" s="22"/>
      <c r="O39" s="22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</row>
    <row r="40" spans="1:36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22"/>
      <c r="M40" s="22"/>
      <c r="N40" s="22"/>
      <c r="O40" s="22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</row>
    <row r="41" spans="1:36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22"/>
      <c r="M41" s="22"/>
      <c r="N41" s="22"/>
      <c r="O41" s="22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</row>
    <row r="42" spans="1:36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22"/>
      <c r="M42" s="22"/>
      <c r="N42" s="22"/>
      <c r="O42" s="22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</row>
    <row r="43" spans="1:36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22"/>
      <c r="M43" s="22"/>
      <c r="N43" s="22"/>
      <c r="O43" s="22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</row>
    <row r="44" spans="1:36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22"/>
      <c r="M44" s="22"/>
      <c r="N44" s="22"/>
      <c r="O44" s="22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</row>
    <row r="45" spans="1:36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22"/>
      <c r="M45" s="22"/>
      <c r="N45" s="22"/>
      <c r="O45" s="22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</row>
    <row r="46" spans="1:36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22"/>
      <c r="M46" s="22"/>
      <c r="N46" s="22"/>
      <c r="O46" s="22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</row>
    <row r="47" spans="1:36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22"/>
      <c r="M47" s="22"/>
      <c r="N47" s="22"/>
      <c r="O47" s="22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spans="1:36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22"/>
      <c r="M48" s="22"/>
      <c r="N48" s="22"/>
      <c r="O48" s="22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1:36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22"/>
      <c r="M49" s="22"/>
      <c r="N49" s="22"/>
      <c r="O49" s="22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1:36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22"/>
      <c r="M50" s="22"/>
      <c r="N50" s="22"/>
      <c r="O50" s="22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</row>
    <row r="51" spans="1:36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22"/>
      <c r="M51" s="22"/>
      <c r="N51" s="22"/>
      <c r="O51" s="22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1:36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7"/>
      <c r="M52" s="7"/>
      <c r="N52" s="7"/>
      <c r="O52" s="22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</row>
    <row r="53" spans="1:36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7"/>
      <c r="M53" s="7"/>
      <c r="N53" s="7"/>
      <c r="O53" s="22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1:36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7"/>
      <c r="M54" s="7"/>
      <c r="N54" s="7"/>
      <c r="O54" s="22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1:36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7"/>
      <c r="M55" s="7"/>
      <c r="N55" s="7"/>
      <c r="O55" s="22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1:36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7"/>
      <c r="M56" s="7"/>
      <c r="N56" s="7"/>
      <c r="O56" s="22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1:36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7"/>
      <c r="M57" s="7"/>
      <c r="N57" s="7"/>
      <c r="O57" s="22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1:36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7"/>
      <c r="M58" s="7"/>
      <c r="N58" s="7"/>
      <c r="O58" s="22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1:36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7"/>
      <c r="M59" s="7"/>
      <c r="N59" s="7"/>
      <c r="O59" s="22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1:36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7"/>
      <c r="M60" s="7"/>
      <c r="N60" s="7"/>
      <c r="O60" s="22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1:36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7"/>
      <c r="M61" s="7"/>
      <c r="N61" s="7"/>
      <c r="O61" s="22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1:36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7"/>
      <c r="M62" s="7"/>
      <c r="N62" s="7"/>
      <c r="O62" s="22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1:36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7"/>
      <c r="M63" s="7"/>
      <c r="N63" s="7"/>
      <c r="O63" s="22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1:36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7"/>
      <c r="M64" s="7"/>
      <c r="N64" s="7"/>
      <c r="O64" s="22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1:36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7"/>
      <c r="M65" s="7"/>
      <c r="N65" s="7"/>
      <c r="O65" s="2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1:36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7"/>
      <c r="M66" s="7"/>
      <c r="N66" s="7"/>
      <c r="O66" s="22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1:36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7"/>
      <c r="M67" s="7"/>
      <c r="N67" s="7"/>
      <c r="O67" s="22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1:36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7"/>
      <c r="M68" s="7"/>
      <c r="N68" s="7"/>
      <c r="O68" s="22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1:36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7"/>
      <c r="M69" s="7"/>
      <c r="N69" s="7"/>
      <c r="O69" s="22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1:36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7"/>
      <c r="M70" s="7"/>
      <c r="N70" s="7"/>
      <c r="O70" s="22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1:36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7"/>
      <c r="M71" s="7"/>
      <c r="N71" s="7"/>
      <c r="O71" s="22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1:36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7"/>
      <c r="M72" s="7"/>
      <c r="N72" s="7"/>
      <c r="O72" s="22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1:36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7"/>
      <c r="M73" s="7"/>
      <c r="N73" s="7"/>
      <c r="O73" s="22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1:36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7"/>
      <c r="M74" s="7"/>
      <c r="N74" s="7"/>
      <c r="O74" s="22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1:36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7"/>
      <c r="M75" s="7"/>
      <c r="N75" s="7"/>
      <c r="O75" s="22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1:36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7"/>
      <c r="M76" s="7"/>
      <c r="N76" s="7"/>
      <c r="O76" s="22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  <row r="77" spans="1:36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7"/>
      <c r="M77" s="7"/>
      <c r="N77" s="7"/>
      <c r="O77" s="22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</row>
    <row r="78" spans="1:36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7"/>
      <c r="M78" s="7"/>
      <c r="N78" s="7"/>
      <c r="O78" s="22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</row>
    <row r="79" spans="1:36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7"/>
      <c r="M79" s="7"/>
      <c r="N79" s="7"/>
      <c r="O79" s="22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</row>
    <row r="80" spans="1:36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7"/>
      <c r="M80" s="7"/>
      <c r="N80" s="7"/>
      <c r="O80" s="22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</row>
    <row r="81" spans="1:36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7"/>
      <c r="M81" s="7"/>
      <c r="N81" s="7"/>
      <c r="O81" s="22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</row>
    <row r="82" spans="1:36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7"/>
      <c r="M82" s="7"/>
      <c r="N82" s="7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</row>
    <row r="83" spans="1:36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7"/>
      <c r="M83" s="7"/>
      <c r="N83" s="7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</row>
    <row r="84" spans="1:36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7"/>
      <c r="M84" s="7"/>
      <c r="N84" s="7"/>
      <c r="O84" s="22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</row>
    <row r="85" spans="1:36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7"/>
      <c r="M85" s="7"/>
      <c r="N85" s="7"/>
      <c r="O85" s="22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</row>
    <row r="86" spans="1:36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</row>
    <row r="87" spans="1:36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</row>
    <row r="88" spans="1:36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</row>
    <row r="89" spans="1:36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</row>
    <row r="90" spans="1:36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</row>
    <row r="91" spans="1:36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</row>
    <row r="92" spans="1:36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</row>
    <row r="93" spans="1:36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</row>
    <row r="94" spans="1:36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</row>
    <row r="95" spans="1:36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</row>
    <row r="96" spans="1:36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</row>
    <row r="97" spans="1:36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</row>
    <row r="98" spans="1:36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</row>
    <row r="99" spans="1:36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</row>
    <row r="100" spans="1:36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</row>
    <row r="101" spans="1:36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</row>
    <row r="102" spans="1:36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</row>
    <row r="103" spans="1:36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</row>
    <row r="104" spans="1:36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</row>
    <row r="105" spans="1:36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</row>
    <row r="106" spans="1:36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</row>
    <row r="107" spans="1:36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</row>
    <row r="108" spans="1:36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</row>
    <row r="109" spans="1:36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</row>
    <row r="110" spans="1:36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</row>
    <row r="111" spans="1:36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</row>
    <row r="112" spans="1:36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</row>
    <row r="113" spans="1:36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</row>
    <row r="114" spans="1:36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</row>
    <row r="115" spans="1:36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</row>
    <row r="116" spans="1:36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</row>
    <row r="117" spans="1:36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</row>
    <row r="118" spans="1:36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</row>
    <row r="119" spans="1:36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</row>
    <row r="120" spans="1:36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</row>
    <row r="121" spans="1:36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</row>
    <row r="122" spans="1:36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</row>
    <row r="123" spans="1:36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</row>
    <row r="124" spans="1:36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</row>
    <row r="125" spans="1:36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</row>
    <row r="126" spans="1:36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</row>
    <row r="127" spans="1:36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</row>
    <row r="128" spans="1:36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</row>
    <row r="129" spans="1:36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</row>
    <row r="130" spans="1:36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</row>
    <row r="131" spans="1:36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</row>
    <row r="132" spans="1:36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</row>
    <row r="133" spans="1:36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</row>
    <row r="134" spans="1:36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</row>
    <row r="135" spans="1:36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</row>
    <row r="136" spans="1:36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</row>
    <row r="137" spans="1:36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</row>
    <row r="138" spans="1:36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</row>
    <row r="139" spans="1:36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</row>
    <row r="140" spans="1:36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</row>
    <row r="141" spans="1:36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</row>
    <row r="142" spans="1:36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</row>
    <row r="143" spans="1:36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</row>
    <row r="144" spans="1:36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</row>
    <row r="145" spans="1:36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</row>
    <row r="146" spans="1:36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</row>
    <row r="147" spans="1:36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</row>
    <row r="148" spans="1:36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</row>
    <row r="149" spans="1:36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</row>
    <row r="150" spans="1:36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</row>
    <row r="151" spans="1:36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</row>
    <row r="152" spans="1:36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</row>
    <row r="153" spans="1:36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</row>
    <row r="154" spans="1:36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</row>
    <row r="155" spans="1:36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</row>
    <row r="156" spans="1:36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</row>
    <row r="157" spans="1:36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</row>
    <row r="158" spans="1:36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</row>
    <row r="159" spans="1:36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</row>
    <row r="160" spans="1:36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</row>
    <row r="161" spans="1:36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</row>
    <row r="162" spans="1:36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</row>
    <row r="163" spans="1:36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</row>
    <row r="164" spans="1:36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</row>
    <row r="165" spans="1:36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</row>
    <row r="166" spans="1:36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</row>
    <row r="167" spans="1:36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</row>
    <row r="168" spans="1:36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</row>
    <row r="169" spans="1:36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</row>
    <row r="170" spans="1:36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</row>
    <row r="171" spans="1:36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</row>
    <row r="172" spans="1:36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</row>
    <row r="173" spans="1:36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</row>
    <row r="174" spans="1:36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</row>
    <row r="175" spans="1:36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</row>
    <row r="176" spans="1:36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</row>
    <row r="177" spans="1:36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</row>
    <row r="178" spans="1:36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</row>
    <row r="179" spans="1:36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</row>
    <row r="180" spans="1:36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</row>
    <row r="181" spans="1:36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</row>
    <row r="182" spans="1:36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</row>
    <row r="183" spans="1:36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</row>
    <row r="184" spans="1:36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</row>
    <row r="185" spans="1:36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</row>
    <row r="186" spans="1:36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</row>
    <row r="187" spans="1:36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</row>
    <row r="188" spans="1:36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</row>
    <row r="189" spans="1:36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</row>
    <row r="190" spans="1:36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</row>
    <row r="191" spans="1:36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</row>
    <row r="192" spans="1:36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</row>
    <row r="193" spans="1:36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</row>
    <row r="194" spans="1:36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</row>
    <row r="195" spans="1:36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</row>
    <row r="196" spans="1:36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2024-12-23T13:39:00Z</dcterms:modified>
</cp:coreProperties>
</file>